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MM Sonderheft" sheetId="1" r:id="rId1"/>
  </sheets>
  <definedNames/>
  <calcPr calcMode="manual" fullCalcOnLoad="1"/>
</workbook>
</file>

<file path=xl/comments1.xml><?xml version="1.0" encoding="utf-8"?>
<comments xmlns="http://schemas.openxmlformats.org/spreadsheetml/2006/main">
  <authors>
    <author>AG037157</author>
  </authors>
  <commentList>
    <comment ref="A3" authorId="0">
      <text>
        <r>
          <rPr>
            <b/>
            <u val="single"/>
            <sz val="10"/>
            <rFont val="Tahoma"/>
            <family val="2"/>
          </rPr>
          <t>Micky Maus Sonderheft (MMSH)</t>
        </r>
        <r>
          <rPr>
            <b/>
            <sz val="8"/>
            <rFont val="Tahoma"/>
            <family val="0"/>
          </rPr>
          <t xml:space="preserve">
</t>
        </r>
        <r>
          <rPr>
            <sz val="10"/>
            <rFont val="Tahoma"/>
            <family val="2"/>
          </rPr>
          <t xml:space="preserve">Im Dezember 1951 brachte Ehapa ein unnumeriertes Sonderheft (Cinderella) heraus, ab Band 2, der im Dezember 1952 herauskam, erschien die Serie zweimonatlich, beginnend mit Band 7 monatlich. Diese Reihe, die weitgehend mit der dänischen Serie Solo-Hæfte inhaltsgleich war, diente hauptsächlich dem Abdruck längerer Geschichten, die den Rahmen der MM sprengten - wobei jedoch umfangsbedingt gerade die langen Barks-Storys in den meisten Fällen um einige Seiten gekürzt wurden. Im Dezember 1955 wurde die Reihe mit Band 33 beendet, da die MM nunmehr auf zweiwöchentliche Erscheinungsweise umgestellt wurde und somit auch als Plattform für Fortsetzungsgeschichten dienen konnte.
</t>
        </r>
      </text>
    </comment>
  </commentList>
</comments>
</file>

<file path=xl/sharedStrings.xml><?xml version="1.0" encoding="utf-8"?>
<sst xmlns="http://schemas.openxmlformats.org/spreadsheetml/2006/main" count="48" uniqueCount="46">
  <si>
    <t>Titel</t>
  </si>
  <si>
    <t>Erschienen</t>
  </si>
  <si>
    <t>Z1</t>
  </si>
  <si>
    <t>Z2</t>
  </si>
  <si>
    <t>Z3</t>
  </si>
  <si>
    <t>Bezahlt</t>
  </si>
  <si>
    <t>Zustand</t>
  </si>
  <si>
    <t>Wert</t>
  </si>
  <si>
    <t>Micky Maus</t>
  </si>
  <si>
    <t>Cinderella</t>
  </si>
  <si>
    <t>Sonderheft</t>
  </si>
  <si>
    <t>Alice im Wunderland</t>
  </si>
  <si>
    <t>Donald Duck auf Nordpolfahrt</t>
  </si>
  <si>
    <t xml:space="preserve"> Dez. 1951 -</t>
  </si>
  <si>
    <t>Micky Maus im Land der Riesen</t>
  </si>
  <si>
    <t xml:space="preserve"> Dez. 1955</t>
  </si>
  <si>
    <t>Micky Maus, das große Feriensonderheft</t>
  </si>
  <si>
    <t>Micky's Gast aus Afrika</t>
  </si>
  <si>
    <t>Peter Pan</t>
  </si>
  <si>
    <t>Weihnachtssonderheft</t>
  </si>
  <si>
    <t>Donald Duck und Peter Pan</t>
  </si>
  <si>
    <t>Dagobert Duck der "arme alte Mann"</t>
  </si>
  <si>
    <t>Peter Pan und Käpt'n Huck</t>
  </si>
  <si>
    <t>Klein - Adlerauge</t>
  </si>
  <si>
    <t>Goofy der Meisterscheriff</t>
  </si>
  <si>
    <t>Der kleine böse Wolf</t>
  </si>
  <si>
    <t>Das große Ferien - Sonderheft</t>
  </si>
  <si>
    <t>Familie Duck auf Ferienfahrt</t>
  </si>
  <si>
    <t>Micky Maus - Goofy und das Wunderauto</t>
  </si>
  <si>
    <t>Donald Duck und der goldene Helm</t>
  </si>
  <si>
    <t>Micky Maus - Abenteuer auf der Doppelkreuzfarm</t>
  </si>
  <si>
    <t>Weihnachts - Sonderheft</t>
  </si>
  <si>
    <t>Weihnachten für Kummersdorf</t>
  </si>
  <si>
    <t>Micky und Goofy in Afrika</t>
  </si>
  <si>
    <t>Donald Duck der Schlangen - Beschwörer</t>
  </si>
  <si>
    <t>Dagobert Ducks 13 Trillionen</t>
  </si>
  <si>
    <t>Pluto</t>
  </si>
  <si>
    <t>Kater Karlo oder "Übermut tut selten gut"</t>
  </si>
  <si>
    <t>Donald Duck im Moorbad</t>
  </si>
  <si>
    <t>Donald Duck in Honolulu</t>
  </si>
  <si>
    <t>Micky Maus im Wilden Westen</t>
  </si>
  <si>
    <t>Onkel Dagobert</t>
  </si>
  <si>
    <t>Donald Duck und die Weihnachtsbäume</t>
  </si>
  <si>
    <t>S</t>
  </si>
  <si>
    <t>Das Schwert und die Rose</t>
  </si>
  <si>
    <t>TOTAL</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</si>
</sst>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1]"/>
    <numFmt numFmtId="173" formatCode="#,##0_ ;\-#,##0\ "/>
    <numFmt numFmtId="174" formatCode="0.0"/>
    <numFmt numFmtId="175" formatCode="mmmm\-yyyy"/>
    <numFmt numFmtId="176" formatCode="&quot;Yes&quot;;&quot;Yes&quot;;&quot;No&quot;"/>
    <numFmt numFmtId="177" formatCode="&quot;True&quot;;&quot;True&quot;;&quot;False&quot;"/>
    <numFmt numFmtId="178" formatCode="&quot;On&quot;;&quot;On&quot;;&quot;Off&quot;"/>
    <numFmt numFmtId="179" formatCode="mmm\ yyyy"/>
    <numFmt numFmtId="180" formatCode="&quot;Ja&quot;;&quot;Ja&quot;;&quot;Nein&quot;"/>
    <numFmt numFmtId="181" formatCode="&quot;Wahr&quot;;&quot;Wahr&quot;;&quot;Falsch&quot;"/>
    <numFmt numFmtId="182" formatCode="&quot;Ein&quot;;&quot;Ein&quot;;&quot;Aus&quot;"/>
    <numFmt numFmtId="183" formatCode="#,##0.00\ &quot;DM&quot;"/>
    <numFmt numFmtId="184" formatCode="mmmm\ d\,\ yyyy"/>
    <numFmt numFmtId="185" formatCode="d\-mmm\-yy"/>
    <numFmt numFmtId="186" formatCode="mm/dd/yy"/>
    <numFmt numFmtId="187" formatCode="dd/mm/yyyy/yyyy"/>
    <numFmt numFmtId="188" formatCode="dd/mm/yyyy/yy"/>
    <numFmt numFmtId="189" formatCode="dd/mm/yyyy\ \ mm"/>
    <numFmt numFmtId="190" formatCode="dd/mm/yyyy\ \ mmm"/>
    <numFmt numFmtId="191" formatCode="dd/mm\ \ mmm\ yyyy"/>
    <numFmt numFmtId="192" formatCode="[$€-2]\ #,##0.00"/>
    <numFmt numFmtId="193" formatCode="#,##0.00\ &quot;Euro&quot;"/>
    <numFmt numFmtId="194" formatCode="#,##0\ [$€-1];[Red]\-#,##0\ [$€-1]"/>
    <numFmt numFmtId="195" formatCode="#,##0.0\ [$€-1];[Red]\-#,##0.0\ [$€-1]"/>
    <numFmt numFmtId="196" formatCode="#,##0.00\ [$€-1];[Red]\-#,##0.00\ [$€-1]"/>
  </numFmts>
  <fonts count="8">
    <font>
      <sz val="10"/>
      <name val="Arial"/>
      <family val="0"/>
    </font>
    <font>
      <b/>
      <sz val="10"/>
      <name val="Arial"/>
      <family val="2"/>
    </font>
    <font>
      <sz val="10"/>
      <name val="Comic Sans MS"/>
      <family val="4"/>
    </font>
    <font>
      <b/>
      <sz val="8"/>
      <name val="Arial"/>
      <family val="2"/>
    </font>
    <font>
      <b/>
      <sz val="10"/>
      <name val="Comic Sans MS"/>
      <family val="4"/>
    </font>
    <font>
      <b/>
      <u val="single"/>
      <sz val="10"/>
      <name val="Tahoma"/>
      <family val="2"/>
    </font>
    <font>
      <b/>
      <sz val="8"/>
      <name val="Tahoma"/>
      <family val="0"/>
    </font>
    <font>
      <sz val="10"/>
      <name val="Tahoma"/>
      <family val="2"/>
    </font>
  </fonts>
  <fills count="3">
    <fill>
      <patternFill/>
    </fill>
    <fill>
      <patternFill patternType="gray125"/>
    </fill>
    <fill>
      <patternFill patternType="solid">
        <fgColor indexed="43"/>
        <bgColor indexed="64"/>
      </patternFill>
    </fill>
  </fills>
  <borders count="16">
    <border>
      <left/>
      <right/>
      <top/>
      <bottom/>
      <diagonal/>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0" borderId="1" xfId="0" applyFont="1" applyBorder="1" applyAlignment="1">
      <alignment horizontal="center"/>
    </xf>
    <xf numFmtId="174" fontId="1" fillId="2" borderId="1" xfId="0" applyNumberFormat="1" applyFont="1" applyFill="1" applyBorder="1" applyAlignment="1">
      <alignment horizontal="center"/>
    </xf>
    <xf numFmtId="0" fontId="0" fillId="0" borderId="0" xfId="0" applyAlignment="1">
      <alignment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3" xfId="0" applyFont="1" applyFill="1" applyBorder="1" applyAlignment="1">
      <alignment/>
    </xf>
    <xf numFmtId="191" fontId="0" fillId="0" borderId="3" xfId="0" applyNumberFormat="1" applyBorder="1" applyAlignment="1">
      <alignment horizontal="center"/>
    </xf>
    <xf numFmtId="2" fontId="0" fillId="0" borderId="2" xfId="0" applyNumberFormat="1" applyBorder="1" applyAlignment="1">
      <alignment/>
    </xf>
    <xf numFmtId="2" fontId="0" fillId="0" borderId="4" xfId="0" applyNumberFormat="1" applyBorder="1" applyAlignment="1">
      <alignment/>
    </xf>
    <xf numFmtId="2" fontId="0" fillId="0" borderId="5" xfId="0" applyNumberFormat="1" applyBorder="1" applyAlignment="1">
      <alignment/>
    </xf>
    <xf numFmtId="2" fontId="0" fillId="0" borderId="3" xfId="0" applyNumberFormat="1" applyBorder="1" applyAlignment="1">
      <alignment horizontal="right"/>
    </xf>
    <xf numFmtId="174" fontId="0" fillId="0" borderId="3" xfId="0" applyNumberFormat="1" applyBorder="1" applyAlignment="1">
      <alignment horizontal="right"/>
    </xf>
    <xf numFmtId="2" fontId="0" fillId="0" borderId="6" xfId="0" applyNumberFormat="1" applyBorder="1" applyAlignment="1">
      <alignment horizontal="right"/>
    </xf>
    <xf numFmtId="0" fontId="1" fillId="2" borderId="7" xfId="0" applyFont="1" applyFill="1" applyBorder="1" applyAlignment="1">
      <alignment horizontal="center"/>
    </xf>
    <xf numFmtId="0" fontId="1" fillId="2" borderId="6" xfId="0" applyFont="1" applyFill="1" applyBorder="1" applyAlignment="1">
      <alignment horizontal="center"/>
    </xf>
    <xf numFmtId="0" fontId="2" fillId="0" borderId="6" xfId="0" applyFont="1" applyFill="1" applyBorder="1" applyAlignment="1">
      <alignment/>
    </xf>
    <xf numFmtId="191" fontId="0" fillId="0" borderId="6" xfId="0" applyNumberFormat="1" applyBorder="1" applyAlignment="1">
      <alignment horizontal="center"/>
    </xf>
    <xf numFmtId="2" fontId="0" fillId="0" borderId="7" xfId="0" applyNumberFormat="1" applyBorder="1" applyAlignment="1">
      <alignment/>
    </xf>
    <xf numFmtId="2" fontId="0" fillId="0" borderId="0" xfId="0" applyNumberFormat="1" applyBorder="1" applyAlignment="1">
      <alignment/>
    </xf>
    <xf numFmtId="2" fontId="0" fillId="0" borderId="8" xfId="0" applyNumberFormat="1" applyBorder="1" applyAlignment="1">
      <alignment/>
    </xf>
    <xf numFmtId="174" fontId="0" fillId="0" borderId="6" xfId="0" applyNumberFormat="1" applyBorder="1" applyAlignment="1">
      <alignment horizontal="right"/>
    </xf>
    <xf numFmtId="0" fontId="3" fillId="2" borderId="7" xfId="0" applyFont="1" applyFill="1" applyBorder="1" applyAlignment="1">
      <alignment horizontal="center"/>
    </xf>
    <xf numFmtId="17" fontId="3" fillId="2" borderId="9" xfId="0" applyNumberFormat="1" applyFont="1" applyFill="1" applyBorder="1" applyAlignment="1">
      <alignment horizontal="center"/>
    </xf>
    <xf numFmtId="0" fontId="1" fillId="2" borderId="10" xfId="0" applyFont="1" applyFill="1" applyBorder="1" applyAlignment="1">
      <alignment horizontal="center"/>
    </xf>
    <xf numFmtId="2" fontId="0" fillId="0" borderId="9"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2" fontId="0" fillId="0" borderId="10" xfId="0" applyNumberFormat="1" applyBorder="1" applyAlignment="1">
      <alignment horizontal="right"/>
    </xf>
    <xf numFmtId="174" fontId="0" fillId="0" borderId="10" xfId="0" applyNumberFormat="1" applyBorder="1" applyAlignment="1">
      <alignment horizontal="right"/>
    </xf>
    <xf numFmtId="0" fontId="2" fillId="0" borderId="1" xfId="0" applyFont="1" applyFill="1" applyBorder="1" applyAlignment="1">
      <alignment/>
    </xf>
    <xf numFmtId="191" fontId="0" fillId="0" borderId="1" xfId="0" applyNumberFormat="1" applyBorder="1" applyAlignment="1">
      <alignment horizontal="center"/>
    </xf>
    <xf numFmtId="2" fontId="0" fillId="0" borderId="13" xfId="0" applyNumberFormat="1" applyBorder="1" applyAlignment="1">
      <alignment/>
    </xf>
    <xf numFmtId="2" fontId="0" fillId="0" borderId="14" xfId="0" applyNumberFormat="1" applyBorder="1" applyAlignment="1">
      <alignment/>
    </xf>
    <xf numFmtId="2" fontId="0" fillId="0" borderId="15" xfId="0" applyNumberFormat="1" applyBorder="1" applyAlignment="1">
      <alignment/>
    </xf>
    <xf numFmtId="2" fontId="0" fillId="0" borderId="1" xfId="0" applyNumberFormat="1" applyBorder="1" applyAlignment="1">
      <alignment horizontal="right"/>
    </xf>
    <xf numFmtId="174" fontId="0" fillId="0" borderId="1" xfId="0" applyNumberFormat="1" applyBorder="1" applyAlignment="1">
      <alignment horizontal="right"/>
    </xf>
    <xf numFmtId="0" fontId="0" fillId="0" borderId="0" xfId="0" applyAlignment="1">
      <alignment horizontal="right"/>
    </xf>
    <xf numFmtId="174" fontId="0" fillId="0" borderId="0" xfId="0" applyNumberFormat="1" applyAlignment="1">
      <alignment horizontal="right"/>
    </xf>
    <xf numFmtId="0" fontId="4" fillId="0" borderId="1" xfId="0" applyFont="1" applyBorder="1" applyAlignment="1">
      <alignment/>
    </xf>
    <xf numFmtId="2" fontId="1" fillId="0" borderId="13" xfId="0" applyNumberFormat="1" applyFont="1" applyBorder="1" applyAlignment="1">
      <alignment/>
    </xf>
    <xf numFmtId="2" fontId="1" fillId="0" borderId="14" xfId="0" applyNumberFormat="1" applyFont="1" applyBorder="1" applyAlignment="1">
      <alignment/>
    </xf>
    <xf numFmtId="2" fontId="1" fillId="0" borderId="15" xfId="0" applyNumberFormat="1" applyFont="1" applyBorder="1" applyAlignment="1">
      <alignment/>
    </xf>
    <xf numFmtId="2" fontId="1" fillId="0" borderId="1" xfId="0" applyNumberFormat="1" applyFont="1" applyBorder="1" applyAlignment="1">
      <alignment/>
    </xf>
  </cellXfs>
  <cellStyles count="6">
    <cellStyle name="Normal" xfId="0"/>
    <cellStyle name="Comma" xfId="15"/>
    <cellStyle name="Comma [0]" xfId="16"/>
    <cellStyle name="Percent" xfId="17"/>
    <cellStyle name="Currency" xfId="18"/>
    <cellStyle name="Currency [0]" xfId="19"/>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6</xdr:row>
      <xdr:rowOff>9525</xdr:rowOff>
    </xdr:from>
    <xdr:to>
      <xdr:col>0</xdr:col>
      <xdr:colOff>895350</xdr:colOff>
      <xdr:row>13</xdr:row>
      <xdr:rowOff>114300</xdr:rowOff>
    </xdr:to>
    <xdr:pic>
      <xdr:nvPicPr>
        <xdr:cNvPr id="1" name="Picture 1" descr="MMSH 1"/>
        <xdr:cNvPicPr preferRelativeResize="1">
          <a:picLocks noChangeAspect="1"/>
        </xdr:cNvPicPr>
      </xdr:nvPicPr>
      <xdr:blipFill>
        <a:blip r:embed="rId1"/>
        <a:stretch>
          <a:fillRect/>
        </a:stretch>
      </xdr:blipFill>
      <xdr:spPr>
        <a:xfrm>
          <a:off x="9525" y="1143000"/>
          <a:ext cx="885825" cy="1438275"/>
        </a:xfrm>
        <a:prstGeom prst="rect">
          <a:avLst/>
        </a:prstGeom>
        <a:noFill/>
        <a:ln w="9525" cmpd="sng">
          <a:noFill/>
        </a:ln>
      </xdr:spPr>
    </xdr:pic>
    <xdr:clientData/>
  </xdr:twoCellAnchor>
  <xdr:twoCellAnchor editAs="oneCell">
    <xdr:from>
      <xdr:col>0</xdr:col>
      <xdr:colOff>0</xdr:colOff>
      <xdr:row>13</xdr:row>
      <xdr:rowOff>114300</xdr:rowOff>
    </xdr:from>
    <xdr:to>
      <xdr:col>1</xdr:col>
      <xdr:colOff>0</xdr:colOff>
      <xdr:row>21</xdr:row>
      <xdr:rowOff>9525</xdr:rowOff>
    </xdr:to>
    <xdr:pic>
      <xdr:nvPicPr>
        <xdr:cNvPr id="2" name="Picture 2" descr="MMSH 2"/>
        <xdr:cNvPicPr preferRelativeResize="1">
          <a:picLocks noChangeAspect="1"/>
        </xdr:cNvPicPr>
      </xdr:nvPicPr>
      <xdr:blipFill>
        <a:blip r:embed="rId2"/>
        <a:stretch>
          <a:fillRect/>
        </a:stretch>
      </xdr:blipFill>
      <xdr:spPr>
        <a:xfrm>
          <a:off x="0" y="2581275"/>
          <a:ext cx="895350" cy="1419225"/>
        </a:xfrm>
        <a:prstGeom prst="rect">
          <a:avLst/>
        </a:prstGeom>
        <a:noFill/>
        <a:ln w="9525" cmpd="sng">
          <a:noFill/>
        </a:ln>
      </xdr:spPr>
    </xdr:pic>
    <xdr:clientData/>
  </xdr:twoCellAnchor>
  <xdr:twoCellAnchor editAs="oneCell">
    <xdr:from>
      <xdr:col>0</xdr:col>
      <xdr:colOff>0</xdr:colOff>
      <xdr:row>21</xdr:row>
      <xdr:rowOff>9525</xdr:rowOff>
    </xdr:from>
    <xdr:to>
      <xdr:col>1</xdr:col>
      <xdr:colOff>0</xdr:colOff>
      <xdr:row>28</xdr:row>
      <xdr:rowOff>85725</xdr:rowOff>
    </xdr:to>
    <xdr:pic>
      <xdr:nvPicPr>
        <xdr:cNvPr id="3" name="Picture 3" descr="MMSH 3"/>
        <xdr:cNvPicPr preferRelativeResize="1">
          <a:picLocks noChangeAspect="1"/>
        </xdr:cNvPicPr>
      </xdr:nvPicPr>
      <xdr:blipFill>
        <a:blip r:embed="rId3"/>
        <a:stretch>
          <a:fillRect/>
        </a:stretch>
      </xdr:blipFill>
      <xdr:spPr>
        <a:xfrm>
          <a:off x="0" y="4000500"/>
          <a:ext cx="895350" cy="1409700"/>
        </a:xfrm>
        <a:prstGeom prst="rect">
          <a:avLst/>
        </a:prstGeom>
        <a:noFill/>
        <a:ln w="9525" cmpd="sng">
          <a:noFill/>
        </a:ln>
      </xdr:spPr>
    </xdr:pic>
    <xdr:clientData/>
  </xdr:twoCellAnchor>
  <xdr:twoCellAnchor editAs="oneCell">
    <xdr:from>
      <xdr:col>0</xdr:col>
      <xdr:colOff>0</xdr:colOff>
      <xdr:row>28</xdr:row>
      <xdr:rowOff>76200</xdr:rowOff>
    </xdr:from>
    <xdr:to>
      <xdr:col>1</xdr:col>
      <xdr:colOff>0</xdr:colOff>
      <xdr:row>34</xdr:row>
      <xdr:rowOff>190500</xdr:rowOff>
    </xdr:to>
    <xdr:pic>
      <xdr:nvPicPr>
        <xdr:cNvPr id="4" name="Picture 4" descr="MMSH 4"/>
        <xdr:cNvPicPr preferRelativeResize="1">
          <a:picLocks noChangeAspect="1"/>
        </xdr:cNvPicPr>
      </xdr:nvPicPr>
      <xdr:blipFill>
        <a:blip r:embed="rId4"/>
        <a:stretch>
          <a:fillRect/>
        </a:stretch>
      </xdr:blipFill>
      <xdr:spPr>
        <a:xfrm>
          <a:off x="0" y="5400675"/>
          <a:ext cx="895350" cy="1266825"/>
        </a:xfrm>
        <a:prstGeom prst="rect">
          <a:avLst/>
        </a:prstGeom>
        <a:noFill/>
        <a:ln w="9525" cmpd="sng">
          <a:noFill/>
        </a:ln>
      </xdr:spPr>
    </xdr:pic>
    <xdr:clientData/>
  </xdr:twoCellAnchor>
  <xdr:twoCellAnchor editAs="oneCell">
    <xdr:from>
      <xdr:col>12</xdr:col>
      <xdr:colOff>9525</xdr:colOff>
      <xdr:row>0</xdr:row>
      <xdr:rowOff>0</xdr:rowOff>
    </xdr:from>
    <xdr:to>
      <xdr:col>13</xdr:col>
      <xdr:colOff>600075</xdr:colOff>
      <xdr:row>9</xdr:row>
      <xdr:rowOff>47625</xdr:rowOff>
    </xdr:to>
    <xdr:pic>
      <xdr:nvPicPr>
        <xdr:cNvPr id="5" name="Picture 5" descr="MMSH 5"/>
        <xdr:cNvPicPr preferRelativeResize="1">
          <a:picLocks noChangeAspect="1"/>
        </xdr:cNvPicPr>
      </xdr:nvPicPr>
      <xdr:blipFill>
        <a:blip r:embed="rId5"/>
        <a:stretch>
          <a:fillRect/>
        </a:stretch>
      </xdr:blipFill>
      <xdr:spPr>
        <a:xfrm>
          <a:off x="9334500" y="0"/>
          <a:ext cx="1200150" cy="1752600"/>
        </a:xfrm>
        <a:prstGeom prst="rect">
          <a:avLst/>
        </a:prstGeom>
        <a:noFill/>
        <a:ln w="9525" cmpd="sng">
          <a:noFill/>
        </a:ln>
      </xdr:spPr>
    </xdr:pic>
    <xdr:clientData/>
  </xdr:twoCellAnchor>
  <xdr:twoCellAnchor editAs="oneCell">
    <xdr:from>
      <xdr:col>12</xdr:col>
      <xdr:colOff>0</xdr:colOff>
      <xdr:row>9</xdr:row>
      <xdr:rowOff>47625</xdr:rowOff>
    </xdr:from>
    <xdr:to>
      <xdr:col>13</xdr:col>
      <xdr:colOff>581025</xdr:colOff>
      <xdr:row>18</xdr:row>
      <xdr:rowOff>104775</xdr:rowOff>
    </xdr:to>
    <xdr:pic>
      <xdr:nvPicPr>
        <xdr:cNvPr id="6" name="Picture 6" descr="MMSH 6"/>
        <xdr:cNvPicPr preferRelativeResize="1">
          <a:picLocks noChangeAspect="1"/>
        </xdr:cNvPicPr>
      </xdr:nvPicPr>
      <xdr:blipFill>
        <a:blip r:embed="rId6"/>
        <a:stretch>
          <a:fillRect/>
        </a:stretch>
      </xdr:blipFill>
      <xdr:spPr>
        <a:xfrm>
          <a:off x="9324975" y="1752600"/>
          <a:ext cx="1190625" cy="1771650"/>
        </a:xfrm>
        <a:prstGeom prst="rect">
          <a:avLst/>
        </a:prstGeom>
        <a:noFill/>
        <a:ln w="9525" cmpd="sng">
          <a:noFill/>
        </a:ln>
      </xdr:spPr>
    </xdr:pic>
    <xdr:clientData/>
  </xdr:twoCellAnchor>
  <xdr:twoCellAnchor editAs="oneCell">
    <xdr:from>
      <xdr:col>14</xdr:col>
      <xdr:colOff>0</xdr:colOff>
      <xdr:row>9</xdr:row>
      <xdr:rowOff>47625</xdr:rowOff>
    </xdr:from>
    <xdr:to>
      <xdr:col>15</xdr:col>
      <xdr:colOff>571500</xdr:colOff>
      <xdr:row>18</xdr:row>
      <xdr:rowOff>104775</xdr:rowOff>
    </xdr:to>
    <xdr:pic>
      <xdr:nvPicPr>
        <xdr:cNvPr id="7" name="Picture 7" descr="MMSH 7"/>
        <xdr:cNvPicPr preferRelativeResize="1">
          <a:picLocks noChangeAspect="1"/>
        </xdr:cNvPicPr>
      </xdr:nvPicPr>
      <xdr:blipFill>
        <a:blip r:embed="rId7"/>
        <a:stretch>
          <a:fillRect/>
        </a:stretch>
      </xdr:blipFill>
      <xdr:spPr>
        <a:xfrm>
          <a:off x="10544175" y="1752600"/>
          <a:ext cx="1181100" cy="1771650"/>
        </a:xfrm>
        <a:prstGeom prst="rect">
          <a:avLst/>
        </a:prstGeom>
        <a:noFill/>
        <a:ln w="9525" cmpd="sng">
          <a:noFill/>
        </a:ln>
      </xdr:spPr>
    </xdr:pic>
    <xdr:clientData/>
  </xdr:twoCellAnchor>
  <xdr:twoCellAnchor editAs="oneCell">
    <xdr:from>
      <xdr:col>14</xdr:col>
      <xdr:colOff>0</xdr:colOff>
      <xdr:row>18</xdr:row>
      <xdr:rowOff>76200</xdr:rowOff>
    </xdr:from>
    <xdr:to>
      <xdr:col>15</xdr:col>
      <xdr:colOff>581025</xdr:colOff>
      <xdr:row>27</xdr:row>
      <xdr:rowOff>123825</xdr:rowOff>
    </xdr:to>
    <xdr:pic>
      <xdr:nvPicPr>
        <xdr:cNvPr id="8" name="Picture 8" descr="MMSH 8"/>
        <xdr:cNvPicPr preferRelativeResize="1">
          <a:picLocks noChangeAspect="1"/>
        </xdr:cNvPicPr>
      </xdr:nvPicPr>
      <xdr:blipFill>
        <a:blip r:embed="rId8"/>
        <a:stretch>
          <a:fillRect/>
        </a:stretch>
      </xdr:blipFill>
      <xdr:spPr>
        <a:xfrm>
          <a:off x="10544175" y="3495675"/>
          <a:ext cx="1190625" cy="1762125"/>
        </a:xfrm>
        <a:prstGeom prst="rect">
          <a:avLst/>
        </a:prstGeom>
        <a:noFill/>
        <a:ln w="9525" cmpd="sng">
          <a:noFill/>
        </a:ln>
      </xdr:spPr>
    </xdr:pic>
    <xdr:clientData/>
  </xdr:twoCellAnchor>
  <xdr:twoCellAnchor editAs="oneCell">
    <xdr:from>
      <xdr:col>14</xdr:col>
      <xdr:colOff>28575</xdr:colOff>
      <xdr:row>0</xdr:row>
      <xdr:rowOff>0</xdr:rowOff>
    </xdr:from>
    <xdr:to>
      <xdr:col>16</xdr:col>
      <xdr:colOff>0</xdr:colOff>
      <xdr:row>9</xdr:row>
      <xdr:rowOff>66675</xdr:rowOff>
    </xdr:to>
    <xdr:pic>
      <xdr:nvPicPr>
        <xdr:cNvPr id="9" name="Picture 9" descr="MMSH 9"/>
        <xdr:cNvPicPr preferRelativeResize="1">
          <a:picLocks noChangeAspect="1"/>
        </xdr:cNvPicPr>
      </xdr:nvPicPr>
      <xdr:blipFill>
        <a:blip r:embed="rId9"/>
        <a:stretch>
          <a:fillRect/>
        </a:stretch>
      </xdr:blipFill>
      <xdr:spPr>
        <a:xfrm>
          <a:off x="10572750" y="0"/>
          <a:ext cx="1190625" cy="1771650"/>
        </a:xfrm>
        <a:prstGeom prst="rect">
          <a:avLst/>
        </a:prstGeom>
        <a:noFill/>
        <a:ln w="9525" cmpd="sng">
          <a:noFill/>
        </a:ln>
      </xdr:spPr>
    </xdr:pic>
    <xdr:clientData/>
  </xdr:twoCellAnchor>
  <xdr:twoCellAnchor editAs="oneCell">
    <xdr:from>
      <xdr:col>12</xdr:col>
      <xdr:colOff>9525</xdr:colOff>
      <xdr:row>18</xdr:row>
      <xdr:rowOff>104775</xdr:rowOff>
    </xdr:from>
    <xdr:to>
      <xdr:col>13</xdr:col>
      <xdr:colOff>600075</xdr:colOff>
      <xdr:row>27</xdr:row>
      <xdr:rowOff>142875</xdr:rowOff>
    </xdr:to>
    <xdr:pic>
      <xdr:nvPicPr>
        <xdr:cNvPr id="10" name="Picture 10" descr="MMSH 10"/>
        <xdr:cNvPicPr preferRelativeResize="1">
          <a:picLocks noChangeAspect="1"/>
        </xdr:cNvPicPr>
      </xdr:nvPicPr>
      <xdr:blipFill>
        <a:blip r:embed="rId10"/>
        <a:stretch>
          <a:fillRect/>
        </a:stretch>
      </xdr:blipFill>
      <xdr:spPr>
        <a:xfrm>
          <a:off x="9334500" y="3524250"/>
          <a:ext cx="1200150" cy="1752600"/>
        </a:xfrm>
        <a:prstGeom prst="rect">
          <a:avLst/>
        </a:prstGeom>
        <a:noFill/>
        <a:ln w="9525" cmpd="sng">
          <a:noFill/>
        </a:ln>
      </xdr:spPr>
    </xdr:pic>
    <xdr:clientData/>
  </xdr:twoCellAnchor>
  <xdr:twoCellAnchor editAs="oneCell">
    <xdr:from>
      <xdr:col>12</xdr:col>
      <xdr:colOff>0</xdr:colOff>
      <xdr:row>27</xdr:row>
      <xdr:rowOff>142875</xdr:rowOff>
    </xdr:from>
    <xdr:to>
      <xdr:col>13</xdr:col>
      <xdr:colOff>581025</xdr:colOff>
      <xdr:row>36</xdr:row>
      <xdr:rowOff>180975</xdr:rowOff>
    </xdr:to>
    <xdr:pic>
      <xdr:nvPicPr>
        <xdr:cNvPr id="11" name="Picture 11" descr="MMSH 11"/>
        <xdr:cNvPicPr preferRelativeResize="1">
          <a:picLocks noChangeAspect="1"/>
        </xdr:cNvPicPr>
      </xdr:nvPicPr>
      <xdr:blipFill>
        <a:blip r:embed="rId11"/>
        <a:stretch>
          <a:fillRect/>
        </a:stretch>
      </xdr:blipFill>
      <xdr:spPr>
        <a:xfrm>
          <a:off x="9324975" y="5276850"/>
          <a:ext cx="1190625" cy="1752600"/>
        </a:xfrm>
        <a:prstGeom prst="rect">
          <a:avLst/>
        </a:prstGeom>
        <a:noFill/>
        <a:ln w="9525" cmpd="sng">
          <a:noFill/>
        </a:ln>
      </xdr:spPr>
    </xdr:pic>
    <xdr:clientData/>
  </xdr:twoCellAnchor>
  <xdr:twoCellAnchor editAs="oneCell">
    <xdr:from>
      <xdr:col>13</xdr:col>
      <xdr:colOff>600075</xdr:colOff>
      <xdr:row>27</xdr:row>
      <xdr:rowOff>114300</xdr:rowOff>
    </xdr:from>
    <xdr:to>
      <xdr:col>15</xdr:col>
      <xdr:colOff>561975</xdr:colOff>
      <xdr:row>36</xdr:row>
      <xdr:rowOff>152400</xdr:rowOff>
    </xdr:to>
    <xdr:pic>
      <xdr:nvPicPr>
        <xdr:cNvPr id="12" name="Picture 12" descr="MMSH 12"/>
        <xdr:cNvPicPr preferRelativeResize="1">
          <a:picLocks noChangeAspect="1"/>
        </xdr:cNvPicPr>
      </xdr:nvPicPr>
      <xdr:blipFill>
        <a:blip r:embed="rId12"/>
        <a:stretch>
          <a:fillRect/>
        </a:stretch>
      </xdr:blipFill>
      <xdr:spPr>
        <a:xfrm>
          <a:off x="10534650" y="5248275"/>
          <a:ext cx="1181100" cy="1752600"/>
        </a:xfrm>
        <a:prstGeom prst="rect">
          <a:avLst/>
        </a:prstGeom>
        <a:noFill/>
        <a:ln w="9525" cmpd="sng">
          <a:noFill/>
        </a:ln>
      </xdr:spPr>
    </xdr:pic>
    <xdr:clientData/>
  </xdr:twoCellAnchor>
  <xdr:twoCellAnchor editAs="oneCell">
    <xdr:from>
      <xdr:col>0</xdr:col>
      <xdr:colOff>0</xdr:colOff>
      <xdr:row>34</xdr:row>
      <xdr:rowOff>190500</xdr:rowOff>
    </xdr:from>
    <xdr:to>
      <xdr:col>1</xdr:col>
      <xdr:colOff>257175</xdr:colOff>
      <xdr:row>45</xdr:row>
      <xdr:rowOff>85725</xdr:rowOff>
    </xdr:to>
    <xdr:pic>
      <xdr:nvPicPr>
        <xdr:cNvPr id="13" name="Picture 13" descr="MMSH 13"/>
        <xdr:cNvPicPr preferRelativeResize="1">
          <a:picLocks noChangeAspect="1"/>
        </xdr:cNvPicPr>
      </xdr:nvPicPr>
      <xdr:blipFill>
        <a:blip r:embed="rId13"/>
        <a:stretch>
          <a:fillRect/>
        </a:stretch>
      </xdr:blipFill>
      <xdr:spPr>
        <a:xfrm>
          <a:off x="0" y="6667500"/>
          <a:ext cx="1152525"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Q38"/>
  <sheetViews>
    <sheetView tabSelected="1" zoomScale="75" zoomScaleNormal="75" workbookViewId="0" topLeftCell="A1">
      <selection activeCell="C21" sqref="C21"/>
    </sheetView>
  </sheetViews>
  <sheetFormatPr defaultColWidth="11.421875" defaultRowHeight="12.75"/>
  <cols>
    <col min="1" max="1" width="13.421875" style="1" bestFit="1" customWidth="1"/>
    <col min="2" max="2" width="4.8515625" style="1" bestFit="1" customWidth="1"/>
    <col min="3" max="3" width="43.00390625" style="0" bestFit="1" customWidth="1"/>
    <col min="4" max="4" width="14.7109375" style="1" bestFit="1" customWidth="1"/>
    <col min="5" max="5" width="1.57421875" style="0" customWidth="1"/>
    <col min="6" max="6" width="11.28125" style="0" bestFit="1" customWidth="1"/>
    <col min="7" max="7" width="11.140625" style="0" bestFit="1" customWidth="1"/>
    <col min="8" max="8" width="10.8515625" style="0" bestFit="1" customWidth="1"/>
    <col min="9" max="9" width="1.57421875" style="0" customWidth="1"/>
    <col min="10" max="10" width="9.140625" style="40" customWidth="1"/>
    <col min="11" max="11" width="9.140625" style="41" customWidth="1"/>
    <col min="12" max="12" width="9.140625" style="40" customWidth="1"/>
    <col min="13" max="17" width="9.140625" style="0" customWidth="1"/>
    <col min="18" max="18" width="9.8515625" style="0" customWidth="1"/>
    <col min="19" max="16384" width="9.140625" style="0" customWidth="1"/>
  </cols>
  <sheetData>
    <row r="1" spans="3:17" ht="13.5" thickBot="1">
      <c r="C1" s="2" t="s">
        <v>0</v>
      </c>
      <c r="D1" s="3" t="s">
        <v>1</v>
      </c>
      <c r="E1" s="4"/>
      <c r="F1" s="3" t="s">
        <v>2</v>
      </c>
      <c r="G1" s="3" t="s">
        <v>3</v>
      </c>
      <c r="H1" s="3" t="s">
        <v>4</v>
      </c>
      <c r="I1" s="4"/>
      <c r="J1" s="3" t="s">
        <v>5</v>
      </c>
      <c r="K1" s="5" t="s">
        <v>6</v>
      </c>
      <c r="L1" s="3" t="s">
        <v>7</v>
      </c>
      <c r="M1" s="6"/>
      <c r="O1" s="6"/>
      <c r="Q1" s="6"/>
    </row>
    <row r="2" spans="1:12" ht="15">
      <c r="A2" s="7" t="s">
        <v>8</v>
      </c>
      <c r="B2" s="8">
        <v>1</v>
      </c>
      <c r="C2" s="9" t="s">
        <v>9</v>
      </c>
      <c r="D2" s="10">
        <v>18974</v>
      </c>
      <c r="F2" s="11">
        <v>1200</v>
      </c>
      <c r="G2" s="12">
        <f aca="true" t="shared" si="0" ref="G2:H4">F2/2</f>
        <v>600</v>
      </c>
      <c r="H2" s="13">
        <f t="shared" si="0"/>
        <v>300</v>
      </c>
      <c r="J2" s="14"/>
      <c r="K2" s="15"/>
      <c r="L2" s="16">
        <f aca="true" t="shared" si="1" ref="L2:L35">IF(ISBLANK(J2),"",IF(K2=1,F2,IF(K2=2,G2,IF(K2=3,H2,""))))</f>
      </c>
    </row>
    <row r="3" spans="1:12" ht="15">
      <c r="A3" s="17" t="s">
        <v>10</v>
      </c>
      <c r="B3" s="18">
        <v>2</v>
      </c>
      <c r="C3" s="19" t="s">
        <v>11</v>
      </c>
      <c r="D3" s="20">
        <v>19338</v>
      </c>
      <c r="F3" s="21">
        <v>600</v>
      </c>
      <c r="G3" s="22">
        <f t="shared" si="0"/>
        <v>300</v>
      </c>
      <c r="H3" s="23">
        <f t="shared" si="0"/>
        <v>150</v>
      </c>
      <c r="J3" s="16"/>
      <c r="K3" s="24"/>
      <c r="L3" s="16">
        <f t="shared" si="1"/>
      </c>
    </row>
    <row r="4" spans="1:12" ht="15">
      <c r="A4" s="17"/>
      <c r="B4" s="18">
        <v>3</v>
      </c>
      <c r="C4" s="19" t="s">
        <v>12</v>
      </c>
      <c r="D4" s="20">
        <v>19401</v>
      </c>
      <c r="F4" s="21">
        <v>500</v>
      </c>
      <c r="G4" s="22">
        <f t="shared" si="0"/>
        <v>250</v>
      </c>
      <c r="H4" s="23">
        <f t="shared" si="0"/>
        <v>125</v>
      </c>
      <c r="J4" s="16"/>
      <c r="K4" s="24"/>
      <c r="L4" s="16">
        <f t="shared" si="1"/>
      </c>
    </row>
    <row r="5" spans="1:12" ht="15">
      <c r="A5" s="25" t="s">
        <v>13</v>
      </c>
      <c r="B5" s="18">
        <v>4</v>
      </c>
      <c r="C5" s="19" t="s">
        <v>14</v>
      </c>
      <c r="D5" s="20">
        <v>19464</v>
      </c>
      <c r="F5" s="21">
        <v>150</v>
      </c>
      <c r="G5" s="22">
        <v>65</v>
      </c>
      <c r="H5" s="23">
        <v>32</v>
      </c>
      <c r="J5" s="16"/>
      <c r="K5" s="24"/>
      <c r="L5" s="16">
        <f>IF(ISBLANK(J5),"",IF(K5=1,F5,IF(K5=2,G5,IF(K5=3,H5,""))))</f>
      </c>
    </row>
    <row r="6" spans="1:12" ht="15.75" thickBot="1">
      <c r="A6" s="26" t="s">
        <v>15</v>
      </c>
      <c r="B6" s="18">
        <v>5</v>
      </c>
      <c r="C6" s="19" t="s">
        <v>16</v>
      </c>
      <c r="D6" s="20">
        <v>19527</v>
      </c>
      <c r="F6" s="21">
        <v>150</v>
      </c>
      <c r="G6" s="22">
        <v>65</v>
      </c>
      <c r="H6" s="23">
        <v>32</v>
      </c>
      <c r="J6" s="16"/>
      <c r="K6" s="24"/>
      <c r="L6" s="16">
        <f t="shared" si="1"/>
      </c>
    </row>
    <row r="7" spans="2:12" ht="15">
      <c r="B7" s="18">
        <v>6</v>
      </c>
      <c r="C7" s="19" t="s">
        <v>17</v>
      </c>
      <c r="D7" s="20">
        <v>19583</v>
      </c>
      <c r="F7" s="21">
        <v>160</v>
      </c>
      <c r="G7" s="22">
        <v>75</v>
      </c>
      <c r="H7" s="23">
        <v>37</v>
      </c>
      <c r="J7" s="16"/>
      <c r="K7" s="24"/>
      <c r="L7" s="16">
        <f t="shared" si="1"/>
      </c>
    </row>
    <row r="8" spans="2:12" ht="15">
      <c r="B8" s="18">
        <v>7</v>
      </c>
      <c r="C8" s="19" t="s">
        <v>18</v>
      </c>
      <c r="D8" s="20">
        <v>19633</v>
      </c>
      <c r="F8" s="21">
        <v>200</v>
      </c>
      <c r="G8" s="22">
        <v>75</v>
      </c>
      <c r="H8" s="23">
        <v>37</v>
      </c>
      <c r="J8" s="16"/>
      <c r="K8" s="24"/>
      <c r="L8" s="16">
        <f t="shared" si="1"/>
      </c>
    </row>
    <row r="9" spans="2:12" ht="15">
      <c r="B9" s="18">
        <v>8</v>
      </c>
      <c r="C9" s="19" t="s">
        <v>19</v>
      </c>
      <c r="D9" s="20">
        <v>19674</v>
      </c>
      <c r="F9" s="21">
        <v>750</v>
      </c>
      <c r="G9" s="22">
        <v>450</v>
      </c>
      <c r="H9" s="23">
        <f>G9/2</f>
        <v>225</v>
      </c>
      <c r="J9" s="16"/>
      <c r="K9" s="24"/>
      <c r="L9" s="16">
        <f t="shared" si="1"/>
      </c>
    </row>
    <row r="10" spans="2:17" ht="15">
      <c r="B10" s="18">
        <v>9</v>
      </c>
      <c r="C10" s="19" t="s">
        <v>20</v>
      </c>
      <c r="D10" s="20">
        <v>19694</v>
      </c>
      <c r="F10" s="21">
        <v>150</v>
      </c>
      <c r="G10" s="22">
        <f>F10/2</f>
        <v>75</v>
      </c>
      <c r="H10" s="23">
        <v>32</v>
      </c>
      <c r="J10" s="16"/>
      <c r="K10" s="24"/>
      <c r="L10" s="16">
        <f t="shared" si="1"/>
      </c>
      <c r="Q10" s="6"/>
    </row>
    <row r="11" spans="2:12" ht="15">
      <c r="B11" s="18">
        <v>10</v>
      </c>
      <c r="C11" s="19" t="s">
        <v>21</v>
      </c>
      <c r="D11" s="20">
        <v>19737</v>
      </c>
      <c r="F11" s="21">
        <v>180</v>
      </c>
      <c r="G11" s="22">
        <v>75</v>
      </c>
      <c r="H11" s="23">
        <v>37</v>
      </c>
      <c r="J11" s="16"/>
      <c r="K11" s="24"/>
      <c r="L11" s="16">
        <f t="shared" si="1"/>
      </c>
    </row>
    <row r="12" spans="2:15" ht="15">
      <c r="B12" s="18">
        <v>11</v>
      </c>
      <c r="C12" s="19" t="s">
        <v>22</v>
      </c>
      <c r="D12" s="20">
        <v>19756</v>
      </c>
      <c r="F12" s="21">
        <v>150</v>
      </c>
      <c r="G12" s="22">
        <v>55</v>
      </c>
      <c r="H12" s="23">
        <v>27</v>
      </c>
      <c r="J12" s="16"/>
      <c r="K12" s="24"/>
      <c r="L12" s="16">
        <f t="shared" si="1"/>
      </c>
      <c r="O12" s="6"/>
    </row>
    <row r="13" spans="2:13" ht="15">
      <c r="B13" s="18">
        <v>12</v>
      </c>
      <c r="C13" s="19" t="s">
        <v>23</v>
      </c>
      <c r="D13" s="20">
        <v>19784</v>
      </c>
      <c r="F13" s="21">
        <v>100</v>
      </c>
      <c r="G13" s="22">
        <v>45</v>
      </c>
      <c r="H13" s="23">
        <v>22</v>
      </c>
      <c r="J13" s="16"/>
      <c r="K13" s="24"/>
      <c r="L13" s="16">
        <f t="shared" si="1"/>
      </c>
      <c r="M13" s="6"/>
    </row>
    <row r="14" spans="2:12" ht="15">
      <c r="B14" s="18">
        <v>13</v>
      </c>
      <c r="C14" s="19" t="s">
        <v>24</v>
      </c>
      <c r="D14" s="20">
        <v>19815</v>
      </c>
      <c r="F14" s="21">
        <v>100</v>
      </c>
      <c r="G14" s="22">
        <v>45</v>
      </c>
      <c r="H14" s="23">
        <v>22</v>
      </c>
      <c r="J14" s="16"/>
      <c r="K14" s="24"/>
      <c r="L14" s="16">
        <f t="shared" si="1"/>
      </c>
    </row>
    <row r="15" spans="2:12" ht="15">
      <c r="B15" s="18">
        <v>14</v>
      </c>
      <c r="C15" s="19" t="s">
        <v>25</v>
      </c>
      <c r="D15" s="20">
        <v>19845</v>
      </c>
      <c r="F15" s="21">
        <v>100</v>
      </c>
      <c r="G15" s="22">
        <v>45</v>
      </c>
      <c r="H15" s="23">
        <v>22</v>
      </c>
      <c r="J15" s="16"/>
      <c r="K15" s="24"/>
      <c r="L15" s="16">
        <f t="shared" si="1"/>
      </c>
    </row>
    <row r="16" spans="2:12" ht="15">
      <c r="B16" s="18">
        <v>15</v>
      </c>
      <c r="C16" s="19" t="s">
        <v>26</v>
      </c>
      <c r="D16" s="20">
        <v>19876</v>
      </c>
      <c r="F16" s="21">
        <v>170</v>
      </c>
      <c r="G16" s="22">
        <v>75</v>
      </c>
      <c r="H16" s="23">
        <v>37</v>
      </c>
      <c r="J16" s="16"/>
      <c r="K16" s="24"/>
      <c r="L16" s="16">
        <f t="shared" si="1"/>
      </c>
    </row>
    <row r="17" spans="2:12" ht="15">
      <c r="B17" s="18">
        <v>16</v>
      </c>
      <c r="C17" s="19" t="s">
        <v>27</v>
      </c>
      <c r="D17" s="20">
        <v>19906</v>
      </c>
      <c r="F17" s="21">
        <v>200</v>
      </c>
      <c r="G17" s="22">
        <v>90</v>
      </c>
      <c r="H17" s="23">
        <f>G17/2</f>
        <v>45</v>
      </c>
      <c r="J17" s="16"/>
      <c r="K17" s="24"/>
      <c r="L17" s="16">
        <f t="shared" si="1"/>
      </c>
    </row>
    <row r="18" spans="2:12" ht="15">
      <c r="B18" s="18">
        <v>17</v>
      </c>
      <c r="C18" s="19" t="s">
        <v>28</v>
      </c>
      <c r="D18" s="20">
        <v>19937</v>
      </c>
      <c r="F18" s="21">
        <v>100</v>
      </c>
      <c r="G18" s="22">
        <v>45</v>
      </c>
      <c r="H18" s="23">
        <v>22</v>
      </c>
      <c r="J18" s="16"/>
      <c r="K18" s="24"/>
      <c r="L18" s="16">
        <f t="shared" si="1"/>
      </c>
    </row>
    <row r="19" spans="2:12" ht="15">
      <c r="B19" s="18">
        <v>18</v>
      </c>
      <c r="C19" s="19" t="s">
        <v>29</v>
      </c>
      <c r="D19" s="20">
        <v>19968</v>
      </c>
      <c r="F19" s="21">
        <v>180</v>
      </c>
      <c r="G19" s="22">
        <v>75</v>
      </c>
      <c r="H19" s="23">
        <v>37</v>
      </c>
      <c r="J19" s="16"/>
      <c r="K19" s="24"/>
      <c r="L19" s="16">
        <f t="shared" si="1"/>
      </c>
    </row>
    <row r="20" spans="2:15" ht="15">
      <c r="B20" s="18">
        <v>19</v>
      </c>
      <c r="C20" s="19" t="s">
        <v>30</v>
      </c>
      <c r="D20" s="20">
        <v>19998</v>
      </c>
      <c r="F20" s="21">
        <v>100</v>
      </c>
      <c r="G20" s="22">
        <v>45</v>
      </c>
      <c r="H20" s="23">
        <v>22</v>
      </c>
      <c r="J20" s="16"/>
      <c r="K20" s="24"/>
      <c r="L20" s="16">
        <f t="shared" si="1"/>
      </c>
      <c r="M20" s="6"/>
      <c r="O20" s="6"/>
    </row>
    <row r="21" spans="2:17" ht="15">
      <c r="B21" s="18">
        <v>20</v>
      </c>
      <c r="C21" s="19" t="s">
        <v>31</v>
      </c>
      <c r="D21" s="20">
        <v>20029</v>
      </c>
      <c r="F21" s="21">
        <v>150</v>
      </c>
      <c r="G21" s="22">
        <v>60</v>
      </c>
      <c r="H21" s="23">
        <f>G21/2</f>
        <v>30</v>
      </c>
      <c r="J21" s="16"/>
      <c r="K21" s="24"/>
      <c r="L21" s="16">
        <f t="shared" si="1"/>
      </c>
      <c r="Q21" s="6"/>
    </row>
    <row r="22" spans="2:12" ht="15">
      <c r="B22" s="18">
        <v>21</v>
      </c>
      <c r="C22" s="19" t="s">
        <v>32</v>
      </c>
      <c r="D22" s="20">
        <v>20059</v>
      </c>
      <c r="F22" s="21">
        <v>300</v>
      </c>
      <c r="G22" s="22">
        <f>F22/2</f>
        <v>150</v>
      </c>
      <c r="H22" s="23">
        <f>G22/2</f>
        <v>75</v>
      </c>
      <c r="J22" s="16"/>
      <c r="K22" s="24"/>
      <c r="L22" s="16">
        <f t="shared" si="1"/>
      </c>
    </row>
    <row r="23" spans="2:12" ht="15">
      <c r="B23" s="18">
        <v>22</v>
      </c>
      <c r="C23" s="19" t="s">
        <v>33</v>
      </c>
      <c r="D23" s="20">
        <v>20101</v>
      </c>
      <c r="F23" s="21">
        <v>100</v>
      </c>
      <c r="G23" s="22">
        <v>45</v>
      </c>
      <c r="H23" s="23">
        <v>22</v>
      </c>
      <c r="J23" s="16"/>
      <c r="K23" s="24"/>
      <c r="L23" s="16">
        <f t="shared" si="1"/>
      </c>
    </row>
    <row r="24" spans="2:12" ht="15">
      <c r="B24" s="18">
        <v>23</v>
      </c>
      <c r="C24" s="19" t="s">
        <v>34</v>
      </c>
      <c r="D24" s="20">
        <v>20121</v>
      </c>
      <c r="F24" s="21">
        <v>150</v>
      </c>
      <c r="G24" s="22">
        <v>60</v>
      </c>
      <c r="H24" s="23">
        <f>G24/2</f>
        <v>30</v>
      </c>
      <c r="J24" s="16"/>
      <c r="K24" s="24"/>
      <c r="L24" s="16">
        <f t="shared" si="1"/>
      </c>
    </row>
    <row r="25" spans="2:12" ht="15">
      <c r="B25" s="18">
        <v>24</v>
      </c>
      <c r="C25" s="19" t="s">
        <v>35</v>
      </c>
      <c r="D25" s="20">
        <v>20149</v>
      </c>
      <c r="F25" s="21">
        <v>200</v>
      </c>
      <c r="G25" s="22">
        <v>75</v>
      </c>
      <c r="H25" s="23">
        <v>37</v>
      </c>
      <c r="J25" s="16"/>
      <c r="K25" s="24"/>
      <c r="L25" s="16">
        <f t="shared" si="1"/>
      </c>
    </row>
    <row r="26" spans="2:12" ht="15">
      <c r="B26" s="18">
        <v>25</v>
      </c>
      <c r="C26" s="19" t="s">
        <v>36</v>
      </c>
      <c r="D26" s="20">
        <v>20180</v>
      </c>
      <c r="F26" s="21">
        <v>100</v>
      </c>
      <c r="G26" s="22">
        <v>45</v>
      </c>
      <c r="H26" s="23">
        <v>22</v>
      </c>
      <c r="J26" s="16"/>
      <c r="K26" s="24"/>
      <c r="L26" s="16">
        <f t="shared" si="1"/>
      </c>
    </row>
    <row r="27" spans="2:12" ht="15">
      <c r="B27" s="18">
        <v>26</v>
      </c>
      <c r="C27" s="19" t="s">
        <v>37</v>
      </c>
      <c r="D27" s="20">
        <v>20210</v>
      </c>
      <c r="F27" s="21">
        <v>110</v>
      </c>
      <c r="G27" s="22">
        <v>45</v>
      </c>
      <c r="H27" s="23">
        <v>22</v>
      </c>
      <c r="J27" s="16"/>
      <c r="K27" s="24"/>
      <c r="L27" s="16">
        <f t="shared" si="1"/>
      </c>
    </row>
    <row r="28" spans="2:12" ht="15">
      <c r="B28" s="18">
        <v>27</v>
      </c>
      <c r="C28" s="19" t="s">
        <v>26</v>
      </c>
      <c r="D28" s="20">
        <v>20241</v>
      </c>
      <c r="F28" s="21">
        <v>100</v>
      </c>
      <c r="G28" s="22">
        <v>45</v>
      </c>
      <c r="H28" s="23">
        <v>22</v>
      </c>
      <c r="J28" s="16"/>
      <c r="K28" s="24"/>
      <c r="L28" s="16">
        <f t="shared" si="1"/>
      </c>
    </row>
    <row r="29" spans="2:15" ht="15">
      <c r="B29" s="18">
        <v>28</v>
      </c>
      <c r="C29" s="19" t="s">
        <v>38</v>
      </c>
      <c r="D29" s="20">
        <v>20271</v>
      </c>
      <c r="F29" s="21">
        <v>150</v>
      </c>
      <c r="G29" s="22">
        <v>55</v>
      </c>
      <c r="H29" s="23">
        <v>27</v>
      </c>
      <c r="J29" s="16"/>
      <c r="K29" s="24"/>
      <c r="L29" s="16">
        <f t="shared" si="1"/>
      </c>
      <c r="M29" s="6"/>
      <c r="O29" s="6"/>
    </row>
    <row r="30" spans="2:12" ht="15">
      <c r="B30" s="18">
        <v>29</v>
      </c>
      <c r="C30" s="19" t="s">
        <v>39</v>
      </c>
      <c r="D30" s="20">
        <v>20302</v>
      </c>
      <c r="F30" s="21">
        <v>100</v>
      </c>
      <c r="G30" s="22">
        <v>45</v>
      </c>
      <c r="H30" s="23">
        <v>22</v>
      </c>
      <c r="J30" s="16"/>
      <c r="K30" s="24"/>
      <c r="L30" s="16">
        <f t="shared" si="1"/>
      </c>
    </row>
    <row r="31" spans="2:12" ht="15">
      <c r="B31" s="18">
        <v>30</v>
      </c>
      <c r="C31" s="19" t="s">
        <v>40</v>
      </c>
      <c r="D31" s="20">
        <v>20333</v>
      </c>
      <c r="F31" s="21">
        <v>100</v>
      </c>
      <c r="G31" s="22">
        <v>45</v>
      </c>
      <c r="H31" s="23">
        <v>22</v>
      </c>
      <c r="J31" s="16"/>
      <c r="K31" s="24"/>
      <c r="L31" s="16">
        <f t="shared" si="1"/>
      </c>
    </row>
    <row r="32" spans="2:12" ht="15">
      <c r="B32" s="18">
        <v>31</v>
      </c>
      <c r="C32" s="19" t="s">
        <v>41</v>
      </c>
      <c r="D32" s="20">
        <v>20363</v>
      </c>
      <c r="F32" s="21">
        <v>140</v>
      </c>
      <c r="G32" s="22">
        <v>50</v>
      </c>
      <c r="H32" s="23">
        <f>G32/2</f>
        <v>25</v>
      </c>
      <c r="J32" s="16"/>
      <c r="K32" s="24"/>
      <c r="L32" s="16">
        <f t="shared" si="1"/>
      </c>
    </row>
    <row r="33" spans="2:12" ht="15">
      <c r="B33" s="18">
        <v>32</v>
      </c>
      <c r="C33" s="19" t="s">
        <v>31</v>
      </c>
      <c r="D33" s="20">
        <v>20394</v>
      </c>
      <c r="F33" s="21">
        <v>100</v>
      </c>
      <c r="G33" s="22">
        <v>45</v>
      </c>
      <c r="H33" s="23">
        <v>22</v>
      </c>
      <c r="J33" s="16"/>
      <c r="K33" s="24"/>
      <c r="L33" s="16">
        <f t="shared" si="1"/>
      </c>
    </row>
    <row r="34" spans="2:12" ht="15.75" thickBot="1">
      <c r="B34" s="27">
        <v>33</v>
      </c>
      <c r="C34" s="19" t="s">
        <v>42</v>
      </c>
      <c r="D34" s="20">
        <v>20424</v>
      </c>
      <c r="F34" s="28">
        <v>120</v>
      </c>
      <c r="G34" s="29">
        <v>50</v>
      </c>
      <c r="H34" s="30">
        <f>G34/2</f>
        <v>25</v>
      </c>
      <c r="J34" s="31"/>
      <c r="K34" s="32"/>
      <c r="L34" s="16">
        <f t="shared" si="1"/>
      </c>
    </row>
    <row r="35" spans="2:12" ht="15.75" thickBot="1">
      <c r="B35" s="3" t="s">
        <v>43</v>
      </c>
      <c r="C35" s="33" t="s">
        <v>44</v>
      </c>
      <c r="D35" s="34">
        <v>19784</v>
      </c>
      <c r="F35" s="35">
        <v>1400</v>
      </c>
      <c r="G35" s="36">
        <v>840</v>
      </c>
      <c r="H35" s="37">
        <v>560</v>
      </c>
      <c r="J35" s="38"/>
      <c r="K35" s="39"/>
      <c r="L35" s="39">
        <f t="shared" si="1"/>
      </c>
    </row>
    <row r="36" ht="13.5" thickBot="1"/>
    <row r="37" spans="3:12" ht="17.25" thickBot="1">
      <c r="C37" s="42" t="s">
        <v>45</v>
      </c>
      <c r="F37" s="43">
        <f>SUM(F2:F35)</f>
        <v>8560</v>
      </c>
      <c r="G37" s="44">
        <f>SUM(G2:G35)</f>
        <v>4205</v>
      </c>
      <c r="H37" s="45">
        <f>SUM(H2:H35)</f>
        <v>2226</v>
      </c>
      <c r="J37" s="46">
        <f>SUM(J2:J35)</f>
        <v>0</v>
      </c>
      <c r="L37" s="46">
        <f>SUM(L2:L35)</f>
        <v>0</v>
      </c>
    </row>
    <row r="38" spans="13:15" ht="12.75">
      <c r="M38" s="6"/>
      <c r="O38" s="6"/>
    </row>
    <row r="39" ht="12.75"/>
    <row r="40" ht="12.75"/>
    <row r="41" ht="12.75"/>
    <row r="42" ht="12.75"/>
    <row r="43" ht="12.75"/>
    <row r="44" ht="12.75"/>
    <row r="45" ht="12.75"/>
  </sheetData>
  <conditionalFormatting sqref="J2:L35">
    <cfRule type="cellIs" priority="1" dxfId="0" operator="equal" stopIfTrue="1">
      <formula>""</formula>
    </cfRule>
  </conditionalFormatting>
  <printOptions/>
  <pageMargins left="0.31" right="0.18" top="0.5" bottom="0.51" header="0.5" footer="0.5"/>
  <pageSetup fitToHeight="1" fitToWidth="1" horizontalDpi="600" verticalDpi="600" orientation="landscape" paperSize="9" scale="77" r:id="rId4"/>
  <rowBreaks count="1" manualBreakCount="1">
    <brk id="3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2005-02-12T09:16:44Z</cp:lastPrinted>
  <dcterms:created xsi:type="dcterms:W3CDTF">2005-02-12T09:14:35Z</dcterms:created>
  <dcterms:modified xsi:type="dcterms:W3CDTF">2005-02-12T09:16:52Z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